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.drewniak\Desktop\"/>
    </mc:Choice>
  </mc:AlternateContent>
  <xr:revisionPtr revIDLastSave="0" documentId="8_{7A19C660-AA6F-4EBF-8583-B9E1AAD46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 l="1"/>
  <c r="D21" i="1" l="1"/>
  <c r="D13" i="1"/>
  <c r="C22" i="1"/>
  <c r="C21" i="1"/>
  <c r="C20" i="1"/>
  <c r="C13" i="1"/>
  <c r="B21" i="1" l="1"/>
  <c r="B20" i="1"/>
</calcChain>
</file>

<file path=xl/sharedStrings.xml><?xml version="1.0" encoding="utf-8"?>
<sst xmlns="http://schemas.openxmlformats.org/spreadsheetml/2006/main" count="22" uniqueCount="22">
  <si>
    <t>WYBRANE DANE FINANSOWE</t>
  </si>
  <si>
    <t>Przychody netto ze sprzedaży produktów, towarów i usług</t>
  </si>
  <si>
    <t>Zysk (strata) z działalności operacyjnej</t>
  </si>
  <si>
    <t>Zysk (strata) brutto</t>
  </si>
  <si>
    <t>Zysk (strata) netto przypadający na akcjonariusza jednostki dominującej</t>
  </si>
  <si>
    <t xml:space="preserve">Zysk (strata) netto przypadający na udziałowców mniejszościowych 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</si>
  <si>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</si>
  <si>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</si>
  <si>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</si>
  <si>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 razem</t>
  </si>
  <si>
    <t>Aktywa razem</t>
  </si>
  <si>
    <t>Zobowiązania i rezerwy na zobowiązania</t>
  </si>
  <si>
    <t>Zobowiązania długoterminowe</t>
  </si>
  <si>
    <t>Zobowiązania krótkoterminowe</t>
  </si>
  <si>
    <t>Kapitał własny przypadający na akcjonariusza jednostki dominującej</t>
  </si>
  <si>
    <t>Kapitał własny przypadający na udziałowców mniejszościowych</t>
  </si>
  <si>
    <t xml:space="preserve">Kapitał zakładowy </t>
  </si>
  <si>
    <t>Liczba akcji  (w szt.)</t>
  </si>
  <si>
    <t>Zysk (strata) netto na jedną akcję zwykłą (w zł)</t>
  </si>
  <si>
    <t xml:space="preserve">Wartość księgowa na jedną akcję (w zł) </t>
  </si>
  <si>
    <t xml:space="preserve">Zadeklarowana lub wypłacona dywidenda na jedną akcję (w zł) </t>
  </si>
  <si>
    <t>w tys.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</si>
</sst>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3" fontId="1" fillId="0" borderId="5" xfId="0" applyNumberFormat="1" applyFont="1" applyBorder="1"/>
    <xf numFmtId="3" fontId="1" fillId="0" borderId="6" xfId="0" applyNumberFormat="1" applyFont="1" applyBorder="1"/>
    <xf numFmtId="4" fontId="1" fillId="0" borderId="6" xfId="1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3" xfId="0" applyBorder="1"/>
    <xf numFmtId="0" fontId="0" fillId="0" borderId="13" xfId="0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sqref="A1:A2"/>
    </sheetView>
  </sheetViews>
  <sheetFormatPr defaultColWidth="0" defaultRowHeight="15" zeroHeight="1" x14ac:dyDescent="0.25"/>
  <cols>
    <col min="1" max="1" width="65.140625" bestFit="1" customWidth="1"/>
    <col min="2" max="5" width="12.7109375" customWidth="1"/>
    <col min="6" max="6" width="12.7109375" style="20" customWidth="1"/>
    <col min="7" max="7" width="0" hidden="1" customWidth="1"/>
    <col min="9" max="16384" width="9.140625" hidden="1"/>
  </cols>
  <sheetData>
    <row r="1" spans="1:6" ht="16.5" thickBot="1" x14ac:dyDescent="0.3">
      <c r="A1" s="16" t="s">
        <v>0</v>
      </c>
      <c r="B1" s="18" t="s">
        <v>21</v>
      </c>
      <c r="C1" s="19"/>
      <c r="D1" s="19"/>
      <c r="E1" s="19"/>
      <c r="F1" s="19"/>
    </row>
    <row r="2" spans="1:6" ht="16.5" thickBot="1" x14ac:dyDescent="0.3">
      <c r="A2" s="17"/>
      <c r="B2" s="9">
        <v>2020</v>
      </c>
      <c r="C2" s="9">
        <v>2021</v>
      </c>
      <c r="D2" s="15">
        <v>2022</v>
      </c>
      <c r="E2" s="1">
        <v>2023</v>
      </c>
      <c r="F2" s="1">
        <v>2024</v>
      </c>
    </row>
    <row r="3" spans="1:6" ht="15.75" x14ac:dyDescent="0.25">
      <c r="A3" s="3" t="s">
        <v>1</v>
      </c>
      <c r="B3" s="5">
        <v>71848</v>
      </c>
      <c r="C3" s="10">
        <v>138224</v>
      </c>
      <c r="D3" s="10">
        <v>63333</v>
      </c>
      <c r="E3" s="10">
        <v>78366</v>
      </c>
      <c r="F3" s="5">
        <v>157292</v>
      </c>
    </row>
    <row r="4" spans="1:6" ht="15.75" x14ac:dyDescent="0.25">
      <c r="A4" s="2" t="s">
        <v>2</v>
      </c>
      <c r="B4" s="6">
        <v>10638</v>
      </c>
      <c r="C4" s="11">
        <v>46467</v>
      </c>
      <c r="D4" s="11">
        <v>17247</v>
      </c>
      <c r="E4" s="11">
        <v>20066</v>
      </c>
      <c r="F4" s="6">
        <v>61036</v>
      </c>
    </row>
    <row r="5" spans="1:6" ht="15.75" x14ac:dyDescent="0.25">
      <c r="A5" s="2" t="s">
        <v>3</v>
      </c>
      <c r="B5" s="6">
        <v>6076</v>
      </c>
      <c r="C5" s="11">
        <v>43330</v>
      </c>
      <c r="D5" s="11">
        <v>15382</v>
      </c>
      <c r="E5" s="11">
        <v>17444</v>
      </c>
      <c r="F5" s="6">
        <v>58111</v>
      </c>
    </row>
    <row r="6" spans="1:6" ht="15.75" x14ac:dyDescent="0.25">
      <c r="A6" s="2" t="s">
        <v>4</v>
      </c>
      <c r="B6" s="6">
        <v>5079</v>
      </c>
      <c r="C6" s="11">
        <v>36324</v>
      </c>
      <c r="D6" s="11">
        <v>16085</v>
      </c>
      <c r="E6" s="11">
        <v>16352</v>
      </c>
      <c r="F6" s="6">
        <v>52193</v>
      </c>
    </row>
    <row r="7" spans="1:6" ht="15.75" x14ac:dyDescent="0.25">
      <c r="A7" s="2" t="s">
        <v>5</v>
      </c>
      <c r="B7" s="6">
        <v>0</v>
      </c>
      <c r="C7" s="11">
        <v>0</v>
      </c>
      <c r="D7" s="11">
        <v>0</v>
      </c>
      <c r="E7" s="11">
        <v>0</v>
      </c>
      <c r="F7" s="6">
        <v>0</v>
      </c>
    </row>
    <row r="8" spans="1:6" ht="15.75" x14ac:dyDescent="0.25">
      <c r="A8" s="2" t="s">
        <v>6</v>
      </c>
      <c r="B8" s="6">
        <v>6710</v>
      </c>
      <c r="C8" s="11">
        <v>27968</v>
      </c>
      <c r="D8" s="11">
        <v>669</v>
      </c>
      <c r="E8" s="11">
        <v>34891</v>
      </c>
      <c r="F8" s="6">
        <v>-2669</v>
      </c>
    </row>
    <row r="9" spans="1:6" ht="15.75" x14ac:dyDescent="0.25">
      <c r="A9" s="2" t="s">
        <v>7</v>
      </c>
      <c r="B9" s="6">
        <v>-134</v>
      </c>
      <c r="C9" s="11">
        <v>9112</v>
      </c>
      <c r="D9" s="11">
        <v>3442</v>
      </c>
      <c r="E9" s="11">
        <v>-198</v>
      </c>
      <c r="F9" s="6">
        <v>15417</v>
      </c>
    </row>
    <row r="10" spans="1:6" ht="15.75" x14ac:dyDescent="0.25">
      <c r="A10" s="2" t="s">
        <v>8</v>
      </c>
      <c r="B10" s="6">
        <v>1079</v>
      </c>
      <c r="C10" s="11">
        <v>-45485</v>
      </c>
      <c r="D10" s="11">
        <v>-16828</v>
      </c>
      <c r="E10" s="11">
        <v>-28629</v>
      </c>
      <c r="F10" s="6">
        <v>-21578</v>
      </c>
    </row>
    <row r="11" spans="1:6" ht="15.75" x14ac:dyDescent="0.25">
      <c r="A11" s="2" t="s">
        <v>9</v>
      </c>
      <c r="B11" s="6">
        <v>7655</v>
      </c>
      <c r="C11" s="11">
        <v>-8402</v>
      </c>
      <c r="D11" s="11">
        <v>-12717</v>
      </c>
      <c r="E11" s="11">
        <v>6064</v>
      </c>
      <c r="F11" s="6">
        <v>-8830</v>
      </c>
    </row>
    <row r="12" spans="1:6" ht="15.75" x14ac:dyDescent="0.25">
      <c r="A12" s="2" t="s">
        <v>10</v>
      </c>
      <c r="B12" s="6">
        <v>252115</v>
      </c>
      <c r="C12" s="11">
        <v>223651</v>
      </c>
      <c r="D12" s="11">
        <v>248913</v>
      </c>
      <c r="E12" s="11">
        <v>274185</v>
      </c>
      <c r="F12" s="6">
        <v>228836</v>
      </c>
    </row>
    <row r="13" spans="1:6" ht="15.75" x14ac:dyDescent="0.25">
      <c r="A13" s="2" t="s">
        <v>11</v>
      </c>
      <c r="B13" s="6">
        <v>204356</v>
      </c>
      <c r="C13" s="11">
        <f>C14+C15</f>
        <v>142531</v>
      </c>
      <c r="D13" s="11">
        <f>D14+D15</f>
        <v>156248</v>
      </c>
      <c r="E13" s="11">
        <v>170030</v>
      </c>
      <c r="F13" s="6">
        <v>79396</v>
      </c>
    </row>
    <row r="14" spans="1:6" ht="15.75" x14ac:dyDescent="0.25">
      <c r="A14" s="2" t="s">
        <v>12</v>
      </c>
      <c r="B14" s="6">
        <v>62778</v>
      </c>
      <c r="C14" s="11">
        <v>34761</v>
      </c>
      <c r="D14" s="11">
        <v>32409</v>
      </c>
      <c r="E14" s="11">
        <v>30780</v>
      </c>
      <c r="F14" s="6">
        <v>30202</v>
      </c>
    </row>
    <row r="15" spans="1:6" ht="15.75" x14ac:dyDescent="0.25">
      <c r="A15" s="2" t="s">
        <v>13</v>
      </c>
      <c r="B15" s="6">
        <v>141578</v>
      </c>
      <c r="C15" s="11">
        <v>107770</v>
      </c>
      <c r="D15" s="11">
        <v>123839</v>
      </c>
      <c r="E15" s="11">
        <v>135926</v>
      </c>
      <c r="F15" s="6">
        <v>49194</v>
      </c>
    </row>
    <row r="16" spans="1:6" ht="15.75" x14ac:dyDescent="0.25">
      <c r="A16" s="2" t="s">
        <v>14</v>
      </c>
      <c r="B16" s="6">
        <v>47759</v>
      </c>
      <c r="C16" s="11">
        <v>81120</v>
      </c>
      <c r="D16" s="11">
        <v>92665</v>
      </c>
      <c r="E16" s="11">
        <v>104155</v>
      </c>
      <c r="F16" s="6">
        <v>149440</v>
      </c>
    </row>
    <row r="17" spans="1:6" ht="15.75" x14ac:dyDescent="0.25">
      <c r="A17" s="2" t="s">
        <v>15</v>
      </c>
      <c r="B17" s="6">
        <v>0</v>
      </c>
      <c r="C17" s="11">
        <v>0</v>
      </c>
      <c r="D17" s="11">
        <v>0</v>
      </c>
      <c r="E17" s="11">
        <v>0</v>
      </c>
      <c r="F17" s="6">
        <v>0</v>
      </c>
    </row>
    <row r="18" spans="1:6" ht="15.75" x14ac:dyDescent="0.25">
      <c r="A18" s="2" t="s">
        <v>16</v>
      </c>
      <c r="B18" s="6">
        <v>39530</v>
      </c>
      <c r="C18" s="11">
        <v>39510</v>
      </c>
      <c r="D18" s="11">
        <v>39510</v>
      </c>
      <c r="E18" s="11">
        <v>39150</v>
      </c>
      <c r="F18" s="6">
        <v>39510</v>
      </c>
    </row>
    <row r="19" spans="1:6" ht="15.75" x14ac:dyDescent="0.25">
      <c r="A19" s="2" t="s">
        <v>17</v>
      </c>
      <c r="B19" s="6">
        <v>19765064</v>
      </c>
      <c r="C19" s="11">
        <v>19755064</v>
      </c>
      <c r="D19" s="11">
        <v>19755064</v>
      </c>
      <c r="E19" s="11">
        <f>D19</f>
        <v>19755064</v>
      </c>
      <c r="F19" s="6">
        <f>E19</f>
        <v>19755064</v>
      </c>
    </row>
    <row r="20" spans="1:6" ht="15.75" x14ac:dyDescent="0.25">
      <c r="A20" s="2" t="s">
        <v>18</v>
      </c>
      <c r="B20" s="7">
        <f>(B6+B7)/B19*1000</f>
        <v>0.25696855826017057</v>
      </c>
      <c r="C20" s="12">
        <f>+C6/C19*1000</f>
        <v>1.8387184167057113</v>
      </c>
      <c r="D20" s="13">
        <v>0.81</v>
      </c>
      <c r="E20" s="2">
        <v>0.83</v>
      </c>
      <c r="F20" s="7">
        <v>2.64</v>
      </c>
    </row>
    <row r="21" spans="1:6" ht="15.75" x14ac:dyDescent="0.25">
      <c r="A21" s="2" t="s">
        <v>19</v>
      </c>
      <c r="B21" s="7">
        <f>(B16+B17)/B19*1000</f>
        <v>2.4163341945161423</v>
      </c>
      <c r="C21" s="13">
        <f>+C16/C19*1000</f>
        <v>4.1062888988868878</v>
      </c>
      <c r="D21" s="13">
        <f>D16/D19*1000</f>
        <v>4.6906960159683617</v>
      </c>
      <c r="E21" s="2">
        <v>5.27</v>
      </c>
      <c r="F21" s="7">
        <v>7.56</v>
      </c>
    </row>
    <row r="22" spans="1:6" ht="16.5" thickBot="1" x14ac:dyDescent="0.3">
      <c r="A22" s="4" t="s">
        <v>20</v>
      </c>
      <c r="B22" s="8">
        <v>0</v>
      </c>
      <c r="C22" s="14">
        <f>2963/C19*1000</f>
        <v>0.14998685906560466</v>
      </c>
      <c r="D22" s="14">
        <v>0.25</v>
      </c>
      <c r="E22" s="4">
        <v>0.25</v>
      </c>
      <c r="F22" s="8">
        <v>0.4</v>
      </c>
    </row>
    <row r="23" spans="1:6" hidden="1" x14ac:dyDescent="0.25">
      <c r="F23" s="21"/>
    </row>
  </sheetData>
  <mergeCells count="2">
    <mergeCell ref="A1:A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Drewniak</dc:creator>
  <cp:lastModifiedBy>Magda Drewniak</cp:lastModifiedBy>
  <dcterms:created xsi:type="dcterms:W3CDTF">2017-03-31T07:56:44Z</dcterms:created>
  <dcterms:modified xsi:type="dcterms:W3CDTF">2025-04-16T08:58:06Z</dcterms:modified>
</cp:coreProperties>
</file>